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robriggs/Desktop/"/>
    </mc:Choice>
  </mc:AlternateContent>
  <bookViews>
    <workbookView xWindow="0" yWindow="460" windowWidth="22280" windowHeight="15240"/>
  </bookViews>
  <sheets>
    <sheet name="Expense Report" sheetId="1" r:id="rId1"/>
  </sheets>
  <definedNames>
    <definedName name="BeginDate">'Expense Report'!$D$4</definedName>
    <definedName name="EndDate">'Expense Report'!$D$5</definedName>
    <definedName name="MileageRate">'Expense Report'!$H$3</definedName>
    <definedName name="_xlnm.Print_Titles" localSheetId="0">'Expense Report'!$8:$8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1" l="1"/>
  <c r="K18" i="1"/>
  <c r="K17" i="1"/>
  <c r="K16" i="1"/>
  <c r="K15" i="1"/>
  <c r="K14" i="1"/>
  <c r="K13" i="1"/>
  <c r="K12" i="1"/>
  <c r="K11" i="1"/>
  <c r="K10" i="1"/>
  <c r="I18" i="1"/>
  <c r="I17" i="1"/>
  <c r="I16" i="1"/>
  <c r="I15" i="1"/>
  <c r="I14" i="1"/>
  <c r="I13" i="1"/>
  <c r="I12" i="1"/>
  <c r="I11" i="1"/>
  <c r="I10" i="1"/>
  <c r="K6" i="1"/>
  <c r="J6" i="1"/>
  <c r="J4" i="1"/>
  <c r="I9" i="1"/>
  <c r="K4" i="1"/>
  <c r="K9" i="1"/>
  <c r="K2" i="1"/>
</calcChain>
</file>

<file path=xl/sharedStrings.xml><?xml version="1.0" encoding="utf-8"?>
<sst xmlns="http://schemas.openxmlformats.org/spreadsheetml/2006/main" count="34" uniqueCount="33">
  <si>
    <t>Expense Report</t>
  </si>
  <si>
    <t>EXPENSE REPORT TOTAL</t>
  </si>
  <si>
    <t>Name:</t>
  </si>
  <si>
    <t>Purpose:</t>
  </si>
  <si>
    <t>Mileage Rate:</t>
  </si>
  <si>
    <t>HOTEL</t>
  </si>
  <si>
    <t>TRANSPORT/MILEAGE</t>
  </si>
  <si>
    <t>Dept:</t>
  </si>
  <si>
    <t>Sales</t>
  </si>
  <si>
    <t>Meal Rate:</t>
  </si>
  <si>
    <t>Position:</t>
  </si>
  <si>
    <t>Hotel Rate:</t>
  </si>
  <si>
    <t>MEALS</t>
  </si>
  <si>
    <t>OTHER</t>
  </si>
  <si>
    <t>Date</t>
  </si>
  <si>
    <t>Account</t>
  </si>
  <si>
    <t>Hotel</t>
  </si>
  <si>
    <t>Meals</t>
  </si>
  <si>
    <t>Transport</t>
  </si>
  <si>
    <t>Mileage</t>
  </si>
  <si>
    <t>Other</t>
  </si>
  <si>
    <t>Total</t>
  </si>
  <si>
    <t>Description</t>
  </si>
  <si>
    <t>Your Design Online</t>
  </si>
  <si>
    <t>1718 Peachtree St #655  Atlanta, GA 30309</t>
  </si>
  <si>
    <t>Column1</t>
  </si>
  <si>
    <t>Month:</t>
  </si>
  <si>
    <t>Normal Expense Report</t>
  </si>
  <si>
    <t>Mileage2</t>
  </si>
  <si>
    <t>Column2</t>
  </si>
  <si>
    <t>BDE</t>
  </si>
  <si>
    <t>Jake Counts</t>
  </si>
  <si>
    <t>Total Monthly Mileage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</si>
</sst>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&quot;/mile&quot;"/>
    <numFmt numFmtId="165" formatCode="&quot;$&quot;#,##0.00&quot;/day&quot;"/>
    <numFmt numFmtId="166" formatCode="&quot;$&quot;#,##0.00&quot;/night&quot;"/>
    <numFmt numFmtId="167" formatCode="#,##0.0_)&quot; mi.&quot;;\(#,##0.0\)&quot; mi.&quot;"/>
    <numFmt numFmtId="168" formatCode="&quot;$&quot;#,##0.00"/>
  </numFmts>
  <fonts count="10" x14ac:knownFonts="1">
    <font>
      <sz val="10"/>
      <name val="Segoe UI"/>
      <family val="2"/>
      <scheme val="minor"/>
    </font>
    <font>
      <sz val="10"/>
      <color theme="4"/>
      <name val="Segoe UI"/>
      <family val="2"/>
      <scheme val="minor"/>
    </font>
    <font>
      <u/>
      <sz val="10"/>
      <color theme="4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0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0"/>
      <color theme="1"/>
      <name val="Segoe UI"/>
      <family val="2"/>
      <scheme val="minor"/>
    </font>
    <font>
      <sz val="10"/>
      <color theme="1" tint="4.9989318521683403E-2"/>
      <name val="Segoe U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2499465926084170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/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4">
    <xf numFmtId="0" fontId="0" fillId="0" borderId="0" applyNumberFormat="0" applyFill="0" applyBorder="0" applyAlignment="0">
      <alignment vertical="center"/>
    </xf>
    <xf numFmtId="0" fontId="5" fillId="4" borderId="1" applyNumberFormat="0" applyAlignment="0" applyProtection="0"/>
    <xf numFmtId="0" fontId="1" fillId="0" borderId="0" applyNumberFormat="0" applyFill="0" applyBorder="0" applyAlignment="0" applyProtection="0"/>
    <xf numFmtId="0" fontId="6" fillId="4" borderId="1" applyNumberFormat="0" applyProtection="0">
      <alignment horizontal="left" vertical="center" indent="1"/>
    </xf>
    <xf numFmtId="168" fontId="7" fillId="4" borderId="0" applyBorder="0" applyProtection="0">
      <alignment horizontal="right" vertical="center" indent="1"/>
    </xf>
    <xf numFmtId="168" fontId="3" fillId="4" borderId="0" applyNumberFormat="0" applyBorder="0" applyProtection="0"/>
    <xf numFmtId="168" fontId="6" fillId="0" borderId="4" applyFill="0" applyProtection="0">
      <alignment horizontal="right" vertical="center" indent="1"/>
    </xf>
    <xf numFmtId="0" fontId="2" fillId="0" borderId="0" applyNumberFormat="0" applyFill="0" applyBorder="0" applyAlignment="0" applyProtection="0">
      <alignment vertical="center"/>
    </xf>
    <xf numFmtId="0" fontId="4" fillId="4" borderId="0" applyNumberFormat="0">
      <alignment horizontal="right" vertical="center" indent="1"/>
    </xf>
    <xf numFmtId="0" fontId="4" fillId="4" borderId="0" applyNumberFormat="0">
      <alignment horizontal="left" vertical="center" indent="1"/>
    </xf>
    <xf numFmtId="14" fontId="8" fillId="0" borderId="0" applyNumberFormat="0" applyFill="0" applyBorder="0">
      <alignment horizontal="left" vertical="center" wrapText="1" indent="1"/>
    </xf>
    <xf numFmtId="168" fontId="8" fillId="0" borderId="0" applyFill="0" applyBorder="0">
      <alignment horizontal="right" vertical="center" indent="1"/>
    </xf>
    <xf numFmtId="14" fontId="8" fillId="0" borderId="0" applyFont="0" applyFill="0" applyBorder="0">
      <alignment horizontal="left" vertical="center" indent="1"/>
    </xf>
    <xf numFmtId="167" fontId="8" fillId="0" borderId="0">
      <alignment horizontal="right" vertical="center" indent="1"/>
    </xf>
  </cellStyleXfs>
  <cellXfs count="63">
    <xf numFmtId="0" fontId="0" fillId="0" borderId="0" xfId="0">
      <alignment vertical="center"/>
    </xf>
    <xf numFmtId="168" fontId="6" fillId="5" borderId="4" xfId="6" applyFill="1" applyProtection="1">
      <alignment horizontal="right" vertical="center" indent="1"/>
    </xf>
    <xf numFmtId="168" fontId="6" fillId="6" borderId="4" xfId="6" applyFill="1" applyProtection="1">
      <alignment horizontal="right" vertical="center" indent="1"/>
    </xf>
    <xf numFmtId="168" fontId="6" fillId="3" borderId="4" xfId="6" applyFill="1" applyProtection="1">
      <alignment horizontal="right" vertical="center" indent="1"/>
    </xf>
    <xf numFmtId="168" fontId="6" fillId="4" borderId="4" xfId="6" applyFill="1" applyProtection="1">
      <alignment horizontal="right" vertical="center" indent="1"/>
    </xf>
    <xf numFmtId="168" fontId="6" fillId="2" borderId="4" xfId="6" applyFill="1" applyProtection="1">
      <alignment horizontal="right" vertical="center" indent="1"/>
    </xf>
    <xf numFmtId="0" fontId="6" fillId="4" borderId="0" xfId="3" applyBorder="1" applyProtection="1">
      <alignment horizontal="left" vertical="center" indent="1"/>
    </xf>
    <xf numFmtId="0" fontId="7" fillId="4" borderId="0" xfId="4" applyNumberFormat="1" applyProtection="1">
      <alignment horizontal="right" vertical="center" indent="1"/>
    </xf>
    <xf numFmtId="0" fontId="7" fillId="4" borderId="0" xfId="4" applyNumberFormat="1" applyBorder="1" applyProtection="1">
      <alignment horizontal="right" vertical="center" indent="1"/>
    </xf>
    <xf numFmtId="0" fontId="7" fillId="4" borderId="5" xfId="4" applyNumberFormat="1" applyBorder="1" applyProtection="1">
      <alignment horizontal="right" vertical="center" indent="1"/>
    </xf>
    <xf numFmtId="0" fontId="0" fillId="4" borderId="0" xfId="0" applyFill="1" applyProtection="1">
      <alignment vertical="center"/>
    </xf>
    <xf numFmtId="0" fontId="0" fillId="0" borderId="0" xfId="0" applyProtection="1">
      <alignment vertical="center"/>
    </xf>
    <xf numFmtId="0" fontId="6" fillId="4" borderId="1" xfId="3" applyAlignment="1" applyProtection="1">
      <alignment horizontal="left" vertical="top" indent="1"/>
    </xf>
    <xf numFmtId="168" fontId="7" fillId="4" borderId="1" xfId="4" applyBorder="1" applyProtection="1">
      <alignment horizontal="right" vertical="center" indent="1"/>
    </xf>
    <xf numFmtId="0" fontId="7" fillId="4" borderId="1" xfId="4" applyNumberFormat="1" applyBorder="1" applyProtection="1">
      <alignment horizontal="right" vertical="center" indent="1"/>
    </xf>
    <xf numFmtId="0" fontId="4" fillId="4" borderId="0" xfId="8" applyProtection="1">
      <alignment horizontal="right" vertical="center" indent="1"/>
    </xf>
    <xf numFmtId="0" fontId="4" fillId="4" borderId="0" xfId="9" applyProtection="1">
      <alignment horizontal="left" vertical="center" indent="1"/>
    </xf>
    <xf numFmtId="0" fontId="4" fillId="4" borderId="0" xfId="9" applyNumberFormat="1" applyProtection="1">
      <alignment horizontal="left" vertical="center" indent="1"/>
    </xf>
    <xf numFmtId="0" fontId="0" fillId="4" borderId="0" xfId="0" applyNumberFormat="1" applyFill="1" applyProtection="1">
      <alignment vertical="center"/>
    </xf>
    <xf numFmtId="0" fontId="4" fillId="4" borderId="0" xfId="8" applyNumberFormat="1" applyProtection="1">
      <alignment horizontal="right" vertical="center" indent="1"/>
    </xf>
    <xf numFmtId="164" fontId="4" fillId="4" borderId="0" xfId="9" applyNumberFormat="1" applyProtection="1">
      <alignment horizontal="left" vertical="center" indent="1"/>
    </xf>
    <xf numFmtId="0" fontId="3" fillId="4" borderId="0" xfId="5" applyNumberFormat="1" applyProtection="1"/>
    <xf numFmtId="0" fontId="3" fillId="4" borderId="2" xfId="5" applyNumberFormat="1" applyBorder="1" applyProtection="1"/>
    <xf numFmtId="14" fontId="4" fillId="4" borderId="0" xfId="9" applyNumberFormat="1" applyProtection="1">
      <alignment horizontal="left" vertical="center" indent="1"/>
    </xf>
    <xf numFmtId="165" fontId="4" fillId="4" borderId="0" xfId="9" applyNumberFormat="1" applyProtection="1">
      <alignment horizontal="left" vertical="center" indent="1"/>
    </xf>
    <xf numFmtId="166" fontId="4" fillId="4" borderId="0" xfId="9" applyNumberFormat="1" applyProtection="1">
      <alignment horizontal="left" vertical="center" indent="1"/>
    </xf>
    <xf numFmtId="0" fontId="3" fillId="4" borderId="3" xfId="5" applyNumberFormat="1" applyBorder="1" applyProtection="1"/>
    <xf numFmtId="0" fontId="4" fillId="4" borderId="0" xfId="8" applyBorder="1" applyProtection="1">
      <alignment horizontal="right" vertical="center" indent="1"/>
    </xf>
    <xf numFmtId="0" fontId="4" fillId="4" borderId="0" xfId="9" applyBorder="1" applyProtection="1">
      <alignment horizontal="left" vertical="center" indent="1"/>
    </xf>
    <xf numFmtId="0" fontId="4" fillId="4" borderId="0" xfId="8" applyNumberFormat="1" applyBorder="1" applyProtection="1">
      <alignment horizontal="right" vertical="center" indent="1"/>
    </xf>
    <xf numFmtId="0" fontId="4" fillId="4" borderId="0" xfId="9" applyNumberFormat="1" applyBorder="1" applyProtection="1">
      <alignment horizontal="left" vertical="center" indent="1"/>
    </xf>
    <xf numFmtId="0" fontId="0" fillId="4" borderId="0" xfId="0" applyNumberFormat="1" applyFill="1" applyBorder="1" applyProtection="1">
      <alignment vertical="center"/>
    </xf>
    <xf numFmtId="0" fontId="0" fillId="4" borderId="6" xfId="0" applyNumberFormat="1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left" vertical="center" wrapText="1" indent="1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Alignment="1" applyProtection="1">
      <alignment vertical="center"/>
    </xf>
    <xf numFmtId="168" fontId="0" fillId="0" borderId="0" xfId="0" applyNumberFormat="1" applyProtection="1">
      <alignment vertical="center"/>
    </xf>
    <xf numFmtId="0" fontId="5" fillId="4" borderId="1" xfId="1" applyAlignment="1" applyProtection="1">
      <alignment horizontal="left" vertical="center" indent="1"/>
    </xf>
    <xf numFmtId="0" fontId="4" fillId="4" borderId="0" xfId="9" applyProtection="1">
      <alignment horizontal="left" vertical="center" indent="1"/>
      <protection locked="0"/>
    </xf>
    <xf numFmtId="0" fontId="0" fillId="0" borderId="0" xfId="0" applyProtection="1">
      <alignment vertical="center"/>
      <protection locked="0"/>
    </xf>
    <xf numFmtId="168" fontId="0" fillId="0" borderId="0" xfId="0" applyNumberFormat="1" applyProtection="1">
      <alignment vertical="center"/>
      <protection locked="0"/>
    </xf>
    <xf numFmtId="0" fontId="9" fillId="0" borderId="0" xfId="0" applyFont="1" applyAlignment="1" applyProtection="1">
      <alignment vertical="center"/>
    </xf>
    <xf numFmtId="0" fontId="9" fillId="0" borderId="0" xfId="0" applyFont="1" applyProtection="1">
      <alignment vertical="center"/>
    </xf>
    <xf numFmtId="0" fontId="4" fillId="0" borderId="0" xfId="0" applyFont="1" applyBorder="1" applyAlignment="1" applyProtection="1">
      <alignment vertical="center"/>
    </xf>
    <xf numFmtId="14" fontId="8" fillId="0" borderId="0" xfId="12" applyFont="1" applyProtection="1">
      <alignment horizontal="left" vertical="center" indent="1"/>
      <protection locked="0"/>
    </xf>
    <xf numFmtId="0" fontId="8" fillId="0" borderId="0" xfId="10" applyNumberFormat="1" applyFont="1" applyFill="1" applyBorder="1" applyProtection="1">
      <alignment horizontal="left" vertical="center" wrapText="1" indent="1"/>
      <protection locked="0"/>
    </xf>
    <xf numFmtId="168" fontId="8" fillId="0" borderId="0" xfId="11" applyFont="1" applyFill="1" applyBorder="1" applyProtection="1">
      <alignment horizontal="right" vertical="center" indent="1"/>
      <protection locked="0"/>
    </xf>
    <xf numFmtId="167" fontId="8" fillId="0" borderId="0" xfId="13" applyFont="1" applyProtection="1">
      <alignment horizontal="right" vertical="center" indent="1"/>
      <protection locked="0"/>
    </xf>
    <xf numFmtId="0" fontId="8" fillId="0" borderId="0" xfId="10" applyNumberFormat="1" applyFont="1" applyProtection="1">
      <alignment horizontal="left" vertical="center" wrapText="1" indent="1"/>
      <protection locked="0"/>
    </xf>
    <xf numFmtId="168" fontId="8" fillId="0" borderId="0" xfId="11" applyFont="1" applyProtection="1">
      <alignment horizontal="right" vertical="center" indent="1"/>
      <protection locked="0"/>
    </xf>
    <xf numFmtId="167" fontId="8" fillId="0" borderId="0" xfId="13" applyFont="1" applyFill="1" applyProtection="1">
      <alignment horizontal="right" vertical="center" indent="1"/>
      <protection locked="0"/>
    </xf>
    <xf numFmtId="0" fontId="4" fillId="0" borderId="0" xfId="0" applyNumberFormat="1" applyFont="1" applyFill="1" applyBorder="1" applyAlignment="1" applyProtection="1">
      <alignment horizontal="right" vertical="center" indent="1"/>
    </xf>
    <xf numFmtId="167" fontId="8" fillId="0" borderId="0" xfId="13" applyFont="1" applyProtection="1">
      <alignment horizontal="right" vertical="center" indent="1"/>
    </xf>
    <xf numFmtId="167" fontId="8" fillId="0" borderId="0" xfId="13" applyFont="1" applyFill="1" applyProtection="1">
      <alignment horizontal="right" vertical="center" indent="1"/>
    </xf>
    <xf numFmtId="14" fontId="0" fillId="4" borderId="0" xfId="12" applyFont="1" applyFill="1" applyProtection="1">
      <alignment horizontal="left" vertical="center" indent="1"/>
    </xf>
    <xf numFmtId="168" fontId="8" fillId="0" borderId="7" xfId="11" applyFont="1" applyFill="1" applyBorder="1">
      <alignment horizontal="right" vertical="center" indent="1"/>
    </xf>
    <xf numFmtId="168" fontId="8" fillId="0" borderId="8" xfId="11" applyFont="1" applyFill="1" applyBorder="1">
      <alignment horizontal="right" vertical="center" indent="1"/>
    </xf>
    <xf numFmtId="168" fontId="8" fillId="0" borderId="9" xfId="11" applyFont="1" applyFill="1" applyBorder="1">
      <alignment horizontal="right" vertical="center" indent="1"/>
    </xf>
    <xf numFmtId="168" fontId="8" fillId="0" borderId="0" xfId="11" applyFont="1" applyFill="1" applyBorder="1" applyProtection="1">
      <alignment horizontal="right" vertical="center" indent="1"/>
    </xf>
    <xf numFmtId="0" fontId="4" fillId="7" borderId="0" xfId="9" applyFill="1" applyProtection="1">
      <alignment horizontal="left" vertical="center" indent="1"/>
      <protection locked="0"/>
    </xf>
    <xf numFmtId="14" fontId="0" fillId="7" borderId="0" xfId="12" applyFont="1" applyFill="1" applyProtection="1">
      <alignment horizontal="left" vertical="center" indent="1"/>
      <protection locked="0"/>
    </xf>
  </cellXfs>
  <cellStyles count="14">
    <cellStyle name="Date" xfId="12"/>
    <cellStyle name="ExpenseDetail" xfId="9"/>
    <cellStyle name="ExpenseHeaderDetails" xfId="8"/>
    <cellStyle name="Followed Hyperlink" xfId="7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2" builtinId="8" customBuiltin="1"/>
    <cellStyle name="Normal" xfId="0" builtinId="0" customBuiltin="1"/>
    <cellStyle name="TableAmounts" xfId="11"/>
    <cellStyle name="TableDetailsLeftAligned" xfId="10"/>
    <cellStyle name="TableMileage" xfId="13"/>
    <cellStyle name="Title" xfId="1" builtinId="15" customBuiltin="1"/>
  </cellStyles>
  <dxfs count="31"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$&quot;#,##0.0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fill>
        <patternFill patternType="none">
          <fgColor indexed="64"/>
          <bgColor auto="1"/>
        </patternFill>
      </fill>
      <border diagonalUp="0" diagonalDown="0">
        <left style="hair">
          <color auto="1"/>
        </left>
        <right style="hair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9" formatCode="m/d/yy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protection locked="1" hidden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 tint="4.9989318521683403E-2"/>
        <name val="Segoe U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 tint="4.9989318521683403E-2"/>
        <name val="Segoe U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$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$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$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$&quot;#,##0.00"/>
      <alignment horizontal="righ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protection locked="1" hidden="0"/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TableStyle="Expense Report" defaultPivotStyle="PivotStyleLight16">
    <tableStyle name="Expense Report" pivot="0" count="4">
      <tableStyleElement type="wholeTable" dxfId="30"/>
      <tableStyleElement type="headerRow" dxfId="29"/>
      <tableStyleElement type="totalRow" dxfId="28"/>
      <tableStyleElement type="secondRowStrip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blExpenses" displayName="tblExpenses" ref="A8:L18" headerRowDxfId="26" dataDxfId="20" totalsRowDxfId="25">
  <tableColumns count="12">
    <tableColumn id="1" name="Date" totalsRowLabel="Totals" dataDxfId="2" dataCellStyle="Date">
      <calculatedColumnFormula>EndDate</calculatedColumnFormula>
    </tableColumn>
    <tableColumn id="2" name="Account" dataDxfId="17" dataCellStyle="TableDetailsLeftAligned"/>
    <tableColumn id="3" name="Description" dataDxfId="16" dataCellStyle="TableDetailsLeftAligned"/>
    <tableColumn id="4" name="Hotel" totalsRowFunction="sum" dataDxfId="15" totalsRowDxfId="24" dataCellStyle="TableAmounts"/>
    <tableColumn id="8" name="Meals" totalsRowFunction="sum" dataDxfId="14" totalsRowDxfId="23" dataCellStyle="TableAmounts"/>
    <tableColumn id="5" name="Transport" totalsRowFunction="sum" dataDxfId="13" totalsRowDxfId="22" dataCellStyle="TableAmounts"/>
    <tableColumn id="6" name="Column2" dataDxfId="3" dataCellStyle="TableMileage"/>
    <tableColumn id="7" name="Mileage" dataDxfId="12" dataCellStyle="TableMileage"/>
    <tableColumn id="12" name="Mileage2" totalsRowFunction="sum" dataDxfId="0" dataCellStyle="TableAmounts">
      <calculatedColumnFormula>IF(COUNTA(tblExpenses[[#This Row],[Mileage]])=1,(tblExpenses[[#This Row],[Mileage]])*MileageRate,"")</calculatedColumnFormula>
    </tableColumn>
    <tableColumn id="9" name="Other" totalsRowFunction="sum" dataDxfId="11" dataCellStyle="TableAmounts"/>
    <tableColumn id="11" name="Total" totalsRowFunction="sum" dataDxfId="1" totalsRowDxfId="21" dataCellStyle="TableAmounts">
      <calculatedColumnFormula>IF(COUNTA(tblExpenses[[#This Row],[Date]:[Mileage]])=0,"",SUM(tblExpenses[[#This Row],[Hotel]:[Transport]],tblExpenses[[#This Row],[Mileage2]:[Other]]))</calculatedColumnFormula>
    </tableColumn>
    <tableColumn id="10" name="Column1" dataDxfId="18" totalsRowDxfId="19"/>
  </tableColumns>
  <tableStyleInfo name="Expense Report" showFirstColumn="0" showLastColumn="0" showRowStripes="1" showColumnStripes="0"/>
  <extLst>
    <ext xmlns:x14="http://schemas.microsoft.com/office/spreadsheetml/2009/9/main" uri="{504A1905-F514-4f6f-8877-14C23A59335A}">
      <x14:table altTextSummary="List of travel expenses and details such as the cost of hotel, meals, transportation, mileage, etc.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4"/>
    <pageSetUpPr autoPageBreaks="0" fitToPage="1"/>
  </sheetPr>
  <dimension ref="A1:L27"/>
  <sheetViews>
    <sheetView showGridLines="0" tabSelected="1" workbookViewId="0">
      <selection activeCell="D5" sqref="D5"/>
    </sheetView>
  </sheetViews>
  <sheetFormatPr baseColWidth="10" defaultColWidth="9.19921875" defaultRowHeight="34" customHeight="1" x14ac:dyDescent="0.2"/>
  <cols>
    <col min="1" max="1" width="20.3984375" style="11" customWidth="1"/>
    <col min="2" max="2" width="24.59765625" style="11" customWidth="1"/>
    <col min="3" max="3" width="26.796875" style="11" customWidth="1"/>
    <col min="4" max="4" width="12" style="38" customWidth="1"/>
    <col min="5" max="6" width="12.796875" style="38" customWidth="1"/>
    <col min="7" max="8" width="15.59765625" style="11" customWidth="1"/>
    <col min="9" max="9" width="11.59765625" style="11" customWidth="1"/>
    <col min="10" max="10" width="17.3984375" style="38" customWidth="1"/>
    <col min="11" max="11" width="23.59765625" style="11" customWidth="1"/>
    <col min="12" max="12" width="0.19921875" style="11" customWidth="1"/>
    <col min="13" max="16384" width="9.19921875" style="11"/>
  </cols>
  <sheetData>
    <row r="1" spans="1:12" ht="26" customHeight="1" thickBot="1" x14ac:dyDescent="0.25">
      <c r="A1" s="39" t="s">
        <v>0</v>
      </c>
      <c r="B1" s="39"/>
      <c r="C1" s="6" t="s">
        <v>23</v>
      </c>
      <c r="D1" s="7"/>
      <c r="E1" s="8"/>
      <c r="F1" s="8"/>
      <c r="G1" s="8"/>
      <c r="H1" s="8"/>
      <c r="I1" s="7"/>
      <c r="J1" s="7"/>
      <c r="K1" s="9"/>
      <c r="L1" s="10"/>
    </row>
    <row r="2" spans="1:12" ht="29" customHeight="1" thickTop="1" thickBot="1" x14ac:dyDescent="0.25">
      <c r="A2" s="39"/>
      <c r="B2" s="39"/>
      <c r="C2" s="12" t="s">
        <v>24</v>
      </c>
      <c r="D2" s="13"/>
      <c r="E2" s="13"/>
      <c r="F2" s="14"/>
      <c r="G2" s="14"/>
      <c r="H2" s="8"/>
      <c r="I2" s="7"/>
      <c r="J2" s="7" t="s">
        <v>1</v>
      </c>
      <c r="K2" s="4">
        <f>SUM(tblExpenses[Total])</f>
        <v>30.75</v>
      </c>
      <c r="L2" s="10"/>
    </row>
    <row r="3" spans="1:12" ht="24" customHeight="1" thickTop="1" thickBot="1" x14ac:dyDescent="0.25">
      <c r="A3" s="15" t="s">
        <v>2</v>
      </c>
      <c r="B3" s="61" t="s">
        <v>31</v>
      </c>
      <c r="C3" s="15" t="s">
        <v>3</v>
      </c>
      <c r="D3" s="40" t="s">
        <v>27</v>
      </c>
      <c r="E3" s="17"/>
      <c r="F3" s="18"/>
      <c r="G3" s="19" t="s">
        <v>4</v>
      </c>
      <c r="H3" s="20">
        <v>0.25</v>
      </c>
      <c r="I3" s="18"/>
      <c r="J3" s="21" t="s">
        <v>5</v>
      </c>
      <c r="K3" s="22" t="s">
        <v>6</v>
      </c>
      <c r="L3" s="10"/>
    </row>
    <row r="4" spans="1:12" ht="24" customHeight="1" thickBot="1" x14ac:dyDescent="0.25">
      <c r="A4" s="15" t="s">
        <v>7</v>
      </c>
      <c r="B4" s="16" t="s">
        <v>8</v>
      </c>
      <c r="C4" s="19"/>
      <c r="D4" s="56"/>
      <c r="E4" s="23"/>
      <c r="F4" s="18"/>
      <c r="G4" s="19" t="s">
        <v>9</v>
      </c>
      <c r="H4" s="24">
        <v>30</v>
      </c>
      <c r="I4" s="18"/>
      <c r="J4" s="1">
        <f>SUM(tblExpenses[Hotel])</f>
        <v>0</v>
      </c>
      <c r="K4" s="5">
        <f>SUM(tblExpenses[Transport],tblExpenses[Mileage2])</f>
        <v>30.75</v>
      </c>
      <c r="L4" s="10"/>
    </row>
    <row r="5" spans="1:12" ht="24" customHeight="1" thickBot="1" x14ac:dyDescent="0.25">
      <c r="A5" s="15" t="s">
        <v>10</v>
      </c>
      <c r="B5" s="16" t="s">
        <v>30</v>
      </c>
      <c r="C5" s="19" t="s">
        <v>26</v>
      </c>
      <c r="D5" s="62">
        <v>43039</v>
      </c>
      <c r="E5" s="23"/>
      <c r="F5" s="18"/>
      <c r="G5" s="19" t="s">
        <v>11</v>
      </c>
      <c r="H5" s="25">
        <v>200</v>
      </c>
      <c r="I5" s="18"/>
      <c r="J5" s="26" t="s">
        <v>12</v>
      </c>
      <c r="K5" s="26" t="s">
        <v>13</v>
      </c>
      <c r="L5" s="10"/>
    </row>
    <row r="6" spans="1:12" ht="24" customHeight="1" thickBot="1" x14ac:dyDescent="0.25">
      <c r="A6" s="27"/>
      <c r="B6" s="28"/>
      <c r="C6" s="29"/>
      <c r="D6" s="30"/>
      <c r="E6" s="30"/>
      <c r="F6" s="31"/>
      <c r="G6" s="29"/>
      <c r="H6" s="30"/>
      <c r="I6" s="32"/>
      <c r="J6" s="2">
        <f>SUM(tblExpenses[Meals])</f>
        <v>0</v>
      </c>
      <c r="K6" s="3">
        <f>SUM(tblExpenses[Other])</f>
        <v>0</v>
      </c>
      <c r="L6" s="10"/>
    </row>
    <row r="7" spans="1:12" ht="13" customHeight="1" x14ac:dyDescent="0.2">
      <c r="A7" s="29"/>
      <c r="B7" s="30"/>
      <c r="C7" s="29"/>
      <c r="D7" s="30"/>
      <c r="E7" s="30"/>
      <c r="F7" s="31"/>
      <c r="G7" s="29"/>
      <c r="H7" s="30"/>
      <c r="I7" s="31"/>
      <c r="J7" s="31"/>
      <c r="K7" s="31"/>
      <c r="L7" s="33"/>
    </row>
    <row r="8" spans="1:12" s="37" customFormat="1" ht="24" customHeight="1" x14ac:dyDescent="0.2">
      <c r="A8" s="34" t="s">
        <v>14</v>
      </c>
      <c r="B8" s="35" t="s">
        <v>15</v>
      </c>
      <c r="C8" s="35" t="s">
        <v>22</v>
      </c>
      <c r="D8" s="36" t="s">
        <v>16</v>
      </c>
      <c r="E8" s="36" t="s">
        <v>17</v>
      </c>
      <c r="F8" s="36" t="s">
        <v>18</v>
      </c>
      <c r="G8" s="53" t="s">
        <v>29</v>
      </c>
      <c r="H8" s="36" t="s">
        <v>19</v>
      </c>
      <c r="I8" s="36" t="s">
        <v>28</v>
      </c>
      <c r="J8" s="36" t="s">
        <v>20</v>
      </c>
      <c r="K8" s="36" t="s">
        <v>21</v>
      </c>
      <c r="L8" s="45" t="s">
        <v>25</v>
      </c>
    </row>
    <row r="9" spans="1:12" s="37" customFormat="1" ht="34" customHeight="1" x14ac:dyDescent="0.2">
      <c r="A9" s="46">
        <f>EndDate</f>
        <v>43039</v>
      </c>
      <c r="B9" s="47" t="s">
        <v>8</v>
      </c>
      <c r="C9" s="47" t="s">
        <v>32</v>
      </c>
      <c r="D9" s="48"/>
      <c r="E9" s="48"/>
      <c r="F9" s="48"/>
      <c r="G9" s="54"/>
      <c r="H9" s="49">
        <v>123</v>
      </c>
      <c r="I9" s="60">
        <f>IF(COUNTA(tblExpenses[[#This Row],[Mileage]])=1,(tblExpenses[[#This Row],[Mileage]])*MileageRate,"")</f>
        <v>30.75</v>
      </c>
      <c r="J9" s="48"/>
      <c r="K9" s="57">
        <f>IF(COUNTA(tblExpenses[[#This Row],[Date]:[Mileage]])=0,"",SUM(tblExpenses[[#This Row],[Hotel]:[Transport]],tblExpenses[[#This Row],[Mileage2]:[Other]]))</f>
        <v>30.75</v>
      </c>
      <c r="L9" s="43"/>
    </row>
    <row r="10" spans="1:12" s="37" customFormat="1" ht="34" customHeight="1" x14ac:dyDescent="0.2">
      <c r="A10" s="46"/>
      <c r="B10" s="47"/>
      <c r="C10" s="47"/>
      <c r="D10" s="48"/>
      <c r="E10" s="48"/>
      <c r="F10" s="48"/>
      <c r="G10" s="54"/>
      <c r="H10" s="49"/>
      <c r="I10" s="60" t="str">
        <f>IF(COUNTA(tblExpenses[[#This Row],[Mileage]])=1,(tblExpenses[[#This Row],[Mileage]])*MileageRate,"")</f>
        <v/>
      </c>
      <c r="J10" s="48"/>
      <c r="K10" s="58" t="str">
        <f>IF(COUNTA(tblExpenses[[#This Row],[Date]:[Mileage]])=0,"",SUM(tblExpenses[[#This Row],[Hotel]:[Transport]],tblExpenses[[#This Row],[Mileage2]:[Other]]))</f>
        <v/>
      </c>
      <c r="L10" s="43"/>
    </row>
    <row r="11" spans="1:12" s="37" customFormat="1" ht="34" customHeight="1" x14ac:dyDescent="0.2">
      <c r="A11" s="46"/>
      <c r="B11" s="47"/>
      <c r="C11" s="47"/>
      <c r="D11" s="48"/>
      <c r="E11" s="48"/>
      <c r="F11" s="48"/>
      <c r="G11" s="54"/>
      <c r="H11" s="49"/>
      <c r="I11" s="60" t="str">
        <f>IF(COUNTA(tblExpenses[[#This Row],[Mileage]])=1,(tblExpenses[[#This Row],[Mileage]])*MileageRate,"")</f>
        <v/>
      </c>
      <c r="J11" s="48"/>
      <c r="K11" s="58" t="str">
        <f>IF(COUNTA(tblExpenses[[#This Row],[Date]:[Mileage]])=0,"",SUM(tblExpenses[[#This Row],[Hotel]:[Transport]],tblExpenses[[#This Row],[Mileage2]:[Other]]))</f>
        <v/>
      </c>
      <c r="L11" s="43"/>
    </row>
    <row r="12" spans="1:12" ht="34" customHeight="1" x14ac:dyDescent="0.2">
      <c r="A12" s="46"/>
      <c r="B12" s="47"/>
      <c r="C12" s="47"/>
      <c r="D12" s="48"/>
      <c r="E12" s="48"/>
      <c r="F12" s="48"/>
      <c r="G12" s="54"/>
      <c r="H12" s="49"/>
      <c r="I12" s="60" t="str">
        <f>IF(COUNTA(tblExpenses[[#This Row],[Mileage]])=1,(tblExpenses[[#This Row],[Mileage]])*MileageRate,"")</f>
        <v/>
      </c>
      <c r="J12" s="48"/>
      <c r="K12" s="58" t="str">
        <f>IF(COUNTA(tblExpenses[[#This Row],[Date]:[Mileage]])=0,"",SUM(tblExpenses[[#This Row],[Hotel]:[Transport]],tblExpenses[[#This Row],[Mileage2]:[Other]]))</f>
        <v/>
      </c>
      <c r="L12" s="44"/>
    </row>
    <row r="13" spans="1:12" ht="34" customHeight="1" x14ac:dyDescent="0.2">
      <c r="A13" s="46"/>
      <c r="B13" s="47"/>
      <c r="C13" s="47"/>
      <c r="D13" s="48"/>
      <c r="E13" s="48"/>
      <c r="F13" s="48"/>
      <c r="G13" s="54"/>
      <c r="H13" s="49"/>
      <c r="I13" s="60" t="str">
        <f>IF(COUNTA(tblExpenses[[#This Row],[Mileage]])=1,(tblExpenses[[#This Row],[Mileage]])*MileageRate,"")</f>
        <v/>
      </c>
      <c r="J13" s="48"/>
      <c r="K13" s="58" t="str">
        <f>IF(COUNTA(tblExpenses[[#This Row],[Date]:[Mileage]])=0,"",SUM(tblExpenses[[#This Row],[Hotel]:[Transport]],tblExpenses[[#This Row],[Mileage2]:[Other]]))</f>
        <v/>
      </c>
      <c r="L13" s="44"/>
    </row>
    <row r="14" spans="1:12" ht="34" customHeight="1" x14ac:dyDescent="0.2">
      <c r="A14" s="46"/>
      <c r="B14" s="47"/>
      <c r="C14" s="47"/>
      <c r="D14" s="48"/>
      <c r="E14" s="48"/>
      <c r="F14" s="48"/>
      <c r="G14" s="54"/>
      <c r="H14" s="49"/>
      <c r="I14" s="60" t="str">
        <f>IF(COUNTA(tblExpenses[[#This Row],[Mileage]])=1,(tblExpenses[[#This Row],[Mileage]])*MileageRate,"")</f>
        <v/>
      </c>
      <c r="J14" s="48"/>
      <c r="K14" s="58" t="str">
        <f>IF(COUNTA(tblExpenses[[#This Row],[Date]:[Mileage]])=0,"",SUM(tblExpenses[[#This Row],[Hotel]:[Transport]],tblExpenses[[#This Row],[Mileage2]:[Other]]))</f>
        <v/>
      </c>
      <c r="L14" s="44"/>
    </row>
    <row r="15" spans="1:12" ht="34" customHeight="1" x14ac:dyDescent="0.2">
      <c r="A15" s="46"/>
      <c r="B15" s="47"/>
      <c r="C15" s="47"/>
      <c r="D15" s="48"/>
      <c r="E15" s="48"/>
      <c r="F15" s="48"/>
      <c r="G15" s="54"/>
      <c r="H15" s="49"/>
      <c r="I15" s="60" t="str">
        <f>IF(COUNTA(tblExpenses[[#This Row],[Mileage]])=1,(tblExpenses[[#This Row],[Mileage]])*MileageRate,"")</f>
        <v/>
      </c>
      <c r="J15" s="48"/>
      <c r="K15" s="58" t="str">
        <f>IF(COUNTA(tblExpenses[[#This Row],[Date]:[Mileage]])=0,"",SUM(tblExpenses[[#This Row],[Hotel]:[Transport]],tblExpenses[[#This Row],[Mileage2]:[Other]]))</f>
        <v/>
      </c>
      <c r="L15" s="44"/>
    </row>
    <row r="16" spans="1:12" s="37" customFormat="1" ht="34" customHeight="1" x14ac:dyDescent="0.2">
      <c r="A16" s="46"/>
      <c r="B16" s="47"/>
      <c r="C16" s="47"/>
      <c r="D16" s="48"/>
      <c r="E16" s="48"/>
      <c r="F16" s="48"/>
      <c r="G16" s="54"/>
      <c r="H16" s="49"/>
      <c r="I16" s="60" t="str">
        <f>IF(COUNTA(tblExpenses[[#This Row],[Mileage]])=1,(tblExpenses[[#This Row],[Mileage]])*MileageRate,"")</f>
        <v/>
      </c>
      <c r="J16" s="48"/>
      <c r="K16" s="58" t="str">
        <f>IF(COUNTA(tblExpenses[[#This Row],[Date]:[Mileage]])=0,"",SUM(tblExpenses[[#This Row],[Hotel]:[Transport]],tblExpenses[[#This Row],[Mileage2]:[Other]]))</f>
        <v/>
      </c>
      <c r="L16" s="43"/>
    </row>
    <row r="17" spans="1:12" ht="34" customHeight="1" x14ac:dyDescent="0.2">
      <c r="A17" s="46"/>
      <c r="B17" s="47"/>
      <c r="C17" s="47"/>
      <c r="D17" s="48"/>
      <c r="E17" s="48"/>
      <c r="F17" s="48"/>
      <c r="G17" s="54"/>
      <c r="H17" s="49"/>
      <c r="I17" s="60" t="str">
        <f>IF(COUNTA(tblExpenses[[#This Row],[Mileage]])=1,(tblExpenses[[#This Row],[Mileage]])*MileageRate,"")</f>
        <v/>
      </c>
      <c r="J17" s="48"/>
      <c r="K17" s="58" t="str">
        <f>IF(COUNTA(tblExpenses[[#This Row],[Date]:[Mileage]])=0,"",SUM(tblExpenses[[#This Row],[Hotel]:[Transport]],tblExpenses[[#This Row],[Mileage2]:[Other]]))</f>
        <v/>
      </c>
      <c r="L17" s="44"/>
    </row>
    <row r="18" spans="1:12" s="41" customFormat="1" ht="34" customHeight="1" x14ac:dyDescent="0.2">
      <c r="A18" s="46"/>
      <c r="B18" s="50"/>
      <c r="C18" s="50"/>
      <c r="D18" s="51"/>
      <c r="E18" s="51"/>
      <c r="F18" s="51"/>
      <c r="G18" s="55"/>
      <c r="H18" s="52"/>
      <c r="I18" s="60" t="str">
        <f>IF(COUNTA(tblExpenses[[#This Row],[Mileage]])=1,(tblExpenses[[#This Row],[Mileage]])*MileageRate,"")</f>
        <v/>
      </c>
      <c r="J18" s="51"/>
      <c r="K18" s="59" t="str">
        <f>IF(COUNTA(tblExpenses[[#This Row],[Date]:[Mileage]])=0,"",SUM(tblExpenses[[#This Row],[Hotel]:[Transport]],tblExpenses[[#This Row],[Mileage2]:[Other]]))</f>
        <v/>
      </c>
      <c r="L18" s="44"/>
    </row>
    <row r="19" spans="1:12" s="41" customFormat="1" ht="34" customHeight="1" x14ac:dyDescent="0.2">
      <c r="D19" s="42"/>
      <c r="E19" s="42"/>
      <c r="F19" s="42"/>
      <c r="J19" s="42"/>
    </row>
    <row r="20" spans="1:12" s="41" customFormat="1" ht="34" customHeight="1" x14ac:dyDescent="0.2">
      <c r="D20" s="42"/>
      <c r="E20" s="42"/>
      <c r="F20" s="42"/>
      <c r="J20" s="42"/>
    </row>
    <row r="21" spans="1:12" s="41" customFormat="1" ht="34" customHeight="1" x14ac:dyDescent="0.2">
      <c r="D21" s="42"/>
      <c r="E21" s="42"/>
      <c r="F21" s="42"/>
      <c r="J21" s="42"/>
    </row>
    <row r="22" spans="1:12" s="41" customFormat="1" ht="34" customHeight="1" x14ac:dyDescent="0.2">
      <c r="D22" s="42"/>
      <c r="E22" s="42"/>
      <c r="F22" s="42"/>
      <c r="J22" s="42"/>
    </row>
    <row r="23" spans="1:12" s="41" customFormat="1" ht="34" customHeight="1" x14ac:dyDescent="0.2">
      <c r="D23" s="42"/>
      <c r="E23" s="42"/>
      <c r="F23" s="42"/>
      <c r="J23" s="42"/>
    </row>
    <row r="24" spans="1:12" s="41" customFormat="1" ht="34" customHeight="1" x14ac:dyDescent="0.2">
      <c r="D24" s="42"/>
      <c r="E24" s="42"/>
      <c r="F24" s="42"/>
      <c r="J24" s="42"/>
    </row>
    <row r="25" spans="1:12" s="41" customFormat="1" ht="34" customHeight="1" x14ac:dyDescent="0.2">
      <c r="D25" s="42"/>
      <c r="E25" s="42"/>
      <c r="F25" s="42"/>
      <c r="J25" s="42"/>
    </row>
    <row r="26" spans="1:12" s="41" customFormat="1" ht="34" customHeight="1" x14ac:dyDescent="0.2">
      <c r="D26" s="42"/>
      <c r="E26" s="42"/>
      <c r="F26" s="42"/>
      <c r="J26" s="42"/>
    </row>
    <row r="27" spans="1:12" s="41" customFormat="1" ht="34" customHeight="1" x14ac:dyDescent="0.2">
      <c r="D27" s="42"/>
      <c r="E27" s="42"/>
      <c r="F27" s="42"/>
      <c r="J27" s="42"/>
    </row>
  </sheetData>
  <sheetProtection sheet="1" objects="1" scenarios="1" selectLockedCells="1"/>
  <mergeCells count="1">
    <mergeCell ref="A1:B2"/>
  </mergeCells>
  <conditionalFormatting sqref="G9:I12 G15:I15 I9:I18">
    <cfRule type="expression" dxfId="10" priority="27">
      <formula>($H9&lt;&gt;"")*($G9&lt;&gt;"")*($H9&lt;$G9)</formula>
    </cfRule>
  </conditionalFormatting>
  <conditionalFormatting sqref="A9:A12 A15">
    <cfRule type="expression" dxfId="9" priority="84">
      <formula>(($A9&lt;$D$4)+($A9&gt;$D$5))*($A9&lt;&gt;"")</formula>
    </cfRule>
  </conditionalFormatting>
  <conditionalFormatting sqref="D4:D5">
    <cfRule type="notContainsBlanks" dxfId="8" priority="9">
      <formula>LEN(TRIM(D4))&gt;0</formula>
    </cfRule>
  </conditionalFormatting>
  <conditionalFormatting sqref="G13:I14">
    <cfRule type="expression" dxfId="7" priority="6">
      <formula>($H13&lt;&gt;"")*($G13&lt;&gt;"")*($H13&lt;$G13)</formula>
    </cfRule>
  </conditionalFormatting>
  <conditionalFormatting sqref="A13:A14">
    <cfRule type="expression" dxfId="6" priority="7">
      <formula>(($A13&lt;$D$4)+($A13&gt;$D$5))*($A13&lt;&gt;"")</formula>
    </cfRule>
  </conditionalFormatting>
  <conditionalFormatting sqref="G16:I17">
    <cfRule type="expression" dxfId="5" priority="2">
      <formula>($H16&lt;&gt;"")*($G16&lt;&gt;"")*($H16&lt;$G16)</formula>
    </cfRule>
  </conditionalFormatting>
  <conditionalFormatting sqref="A16:A17">
    <cfRule type="expression" dxfId="4" priority="3">
      <formula>(($A16&lt;$D$4)+($A16&gt;$D$5))*($A16&lt;&gt;"")</formula>
    </cfRule>
  </conditionalFormatting>
  <printOptions horizontalCentered="1"/>
  <pageMargins left="0.25" right="0.25" top="0.75" bottom="0.75" header="0.3" footer="0.3"/>
  <pageSetup fitToHeight="0" orientation="landscape" r:id="rId1"/>
  <headerFooter differentFirst="1">
    <oddFooter>&amp;CPage &amp;P of &amp;N</oddFooter>
  </headerFooter>
  <ignoredErrors>
    <ignoredError sqref="J4:K4 J6:K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2016-10-28T23:10:54Z</dcterms:created>
  <dcterms:modified xsi:type="dcterms:W3CDTF">2017-10-23T00:56:31Z</dcterms:modified>
</cp:coreProperties>
</file>